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7.d" sheetId="1" r:id="rId1"/>
  </sheets>
  <calcPr calcId="144525"/>
</workbook>
</file>

<file path=xl/calcChain.xml><?xml version="1.0" encoding="utf-8"?>
<calcChain xmlns="http://schemas.openxmlformats.org/spreadsheetml/2006/main">
  <c r="D41" i="1" l="1"/>
  <c r="C12" i="1" l="1"/>
  <c r="C26" i="1"/>
  <c r="J41" i="1" l="1"/>
  <c r="G41" i="1"/>
  <c r="I28" i="1"/>
  <c r="K28" i="1" s="1"/>
  <c r="F28" i="1"/>
  <c r="H28" i="1" s="1"/>
  <c r="C28" i="1"/>
  <c r="E28" i="1" s="1"/>
  <c r="I27" i="1"/>
  <c r="K27" i="1" s="1"/>
  <c r="F27" i="1"/>
  <c r="H27" i="1" s="1"/>
  <c r="C27" i="1"/>
  <c r="E27" i="1" s="1"/>
  <c r="I26" i="1"/>
  <c r="K26" i="1" s="1"/>
  <c r="F26" i="1"/>
  <c r="H26" i="1" s="1"/>
  <c r="E26" i="1"/>
  <c r="I25" i="1"/>
  <c r="K25" i="1" s="1"/>
  <c r="F25" i="1"/>
  <c r="H25" i="1" s="1"/>
  <c r="C25" i="1"/>
  <c r="E25" i="1" s="1"/>
  <c r="I24" i="1"/>
  <c r="K24" i="1" s="1"/>
  <c r="F24" i="1"/>
  <c r="H24" i="1" s="1"/>
  <c r="C24" i="1"/>
  <c r="E24" i="1" s="1"/>
  <c r="I23" i="1"/>
  <c r="K23" i="1" s="1"/>
  <c r="H23" i="1"/>
  <c r="F23" i="1"/>
  <c r="C23" i="1"/>
  <c r="D25" i="1" s="1"/>
  <c r="I14" i="1"/>
  <c r="K14" i="1" s="1"/>
  <c r="F14" i="1"/>
  <c r="H14" i="1" s="1"/>
  <c r="C14" i="1"/>
  <c r="E14" i="1" s="1"/>
  <c r="I13" i="1"/>
  <c r="K13" i="1" s="1"/>
  <c r="F13" i="1"/>
  <c r="H13" i="1" s="1"/>
  <c r="C13" i="1"/>
  <c r="E13" i="1" s="1"/>
  <c r="K12" i="1"/>
  <c r="I12" i="1"/>
  <c r="F12" i="1"/>
  <c r="H12" i="1" s="1"/>
  <c r="E12" i="1"/>
  <c r="I11" i="1"/>
  <c r="K11" i="1" s="1"/>
  <c r="F11" i="1"/>
  <c r="H11" i="1" s="1"/>
  <c r="C11" i="1"/>
  <c r="E11" i="1" s="1"/>
  <c r="I10" i="1"/>
  <c r="J11" i="1" s="1"/>
  <c r="F10" i="1"/>
  <c r="H10" i="1" s="1"/>
  <c r="C10" i="1"/>
  <c r="E10" i="1" s="1"/>
  <c r="I9" i="1"/>
  <c r="K9" i="1" s="1"/>
  <c r="F9" i="1"/>
  <c r="G11" i="1" s="1"/>
  <c r="C9" i="1"/>
  <c r="D11" i="1" l="1"/>
  <c r="J25" i="1"/>
  <c r="E9" i="1"/>
  <c r="H9" i="1"/>
  <c r="K10" i="1"/>
  <c r="G25" i="1"/>
  <c r="E23" i="1"/>
</calcChain>
</file>

<file path=xl/sharedStrings.xml><?xml version="1.0" encoding="utf-8"?>
<sst xmlns="http://schemas.openxmlformats.org/spreadsheetml/2006/main" count="20" uniqueCount="10">
  <si>
    <t>actin</t>
    <phoneticPr fontId="1" type="noConversion"/>
  </si>
  <si>
    <t>Con</t>
    <phoneticPr fontId="1" type="noConversion"/>
  </si>
  <si>
    <t>Val</t>
    <phoneticPr fontId="1" type="noConversion"/>
  </si>
  <si>
    <t>MyHC I</t>
  </si>
  <si>
    <t>MyHC I</t>
    <phoneticPr fontId="1" type="noConversion"/>
  </si>
  <si>
    <t>MyHC Iia</t>
  </si>
  <si>
    <t>MyHC Iia</t>
    <phoneticPr fontId="1" type="noConversion"/>
  </si>
  <si>
    <t>MyHC Iib</t>
  </si>
  <si>
    <t>MyHC Iib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</si>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</sst>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A13" workbookViewId="0">
      <selection activeCell="N37" sqref="N37"/>
    </sheetView>
  </sheetViews>
  <sheetFormatPr defaultRowHeight="13.5" x14ac:dyDescent="0.15"/>
  <sheetData>
    <row r="1" spans="1:12" x14ac:dyDescent="0.15">
      <c r="B1" t="s">
        <v>4</v>
      </c>
      <c r="E1" t="s">
        <v>6</v>
      </c>
      <c r="H1" t="s">
        <v>8</v>
      </c>
      <c r="K1" t="s">
        <v>0</v>
      </c>
    </row>
    <row r="2" spans="1:12" x14ac:dyDescent="0.15">
      <c r="A2" t="s">
        <v>1</v>
      </c>
      <c r="B2">
        <v>1</v>
      </c>
      <c r="C2">
        <v>28413.539000000001</v>
      </c>
      <c r="E2">
        <v>1</v>
      </c>
      <c r="F2">
        <v>22435.295999999998</v>
      </c>
      <c r="H2">
        <v>1</v>
      </c>
      <c r="I2">
        <v>23682.710999999999</v>
      </c>
      <c r="K2">
        <v>1</v>
      </c>
      <c r="L2">
        <v>20353.054</v>
      </c>
    </row>
    <row r="3" spans="1:12" x14ac:dyDescent="0.15">
      <c r="B3">
        <v>2</v>
      </c>
      <c r="C3">
        <v>25151.367999999999</v>
      </c>
      <c r="E3">
        <v>2</v>
      </c>
      <c r="F3">
        <v>13187.054</v>
      </c>
      <c r="H3">
        <v>2</v>
      </c>
      <c r="I3">
        <v>8984.2250000000004</v>
      </c>
      <c r="K3">
        <v>2</v>
      </c>
      <c r="L3">
        <v>22789.589</v>
      </c>
    </row>
    <row r="4" spans="1:12" x14ac:dyDescent="0.15">
      <c r="B4">
        <v>3</v>
      </c>
      <c r="C4">
        <v>23839.831999999999</v>
      </c>
      <c r="E4">
        <v>3</v>
      </c>
      <c r="F4">
        <v>20830.710999999999</v>
      </c>
      <c r="H4">
        <v>3</v>
      </c>
      <c r="I4">
        <v>12963.882</v>
      </c>
      <c r="K4">
        <v>3</v>
      </c>
      <c r="L4">
        <v>22802.539000000001</v>
      </c>
    </row>
    <row r="5" spans="1:12" x14ac:dyDescent="0.15">
      <c r="A5" t="s">
        <v>2</v>
      </c>
      <c r="B5">
        <v>4</v>
      </c>
      <c r="C5">
        <v>27837.710999999999</v>
      </c>
      <c r="E5">
        <v>4</v>
      </c>
      <c r="F5">
        <v>18942.347000000002</v>
      </c>
      <c r="H5">
        <v>4</v>
      </c>
      <c r="I5">
        <v>25375.125</v>
      </c>
      <c r="K5">
        <v>4</v>
      </c>
      <c r="L5">
        <v>25753.710999999999</v>
      </c>
    </row>
    <row r="6" spans="1:12" x14ac:dyDescent="0.15">
      <c r="B6">
        <v>5</v>
      </c>
      <c r="C6">
        <v>19241.710999999999</v>
      </c>
      <c r="E6">
        <v>5</v>
      </c>
      <c r="F6">
        <v>22318.518</v>
      </c>
      <c r="H6">
        <v>5</v>
      </c>
      <c r="I6">
        <v>25297.174999999999</v>
      </c>
      <c r="K6">
        <v>5</v>
      </c>
      <c r="L6">
        <v>24025.468000000001</v>
      </c>
    </row>
    <row r="7" spans="1:12" x14ac:dyDescent="0.15">
      <c r="B7">
        <v>6</v>
      </c>
      <c r="C7">
        <v>16755.004000000001</v>
      </c>
      <c r="E7">
        <v>6</v>
      </c>
      <c r="F7">
        <v>25816.295999999998</v>
      </c>
      <c r="H7">
        <v>6</v>
      </c>
      <c r="I7">
        <v>19693.882000000001</v>
      </c>
      <c r="K7">
        <v>6</v>
      </c>
      <c r="L7">
        <v>20744.418000000001</v>
      </c>
    </row>
    <row r="9" spans="1:12" x14ac:dyDescent="0.15">
      <c r="A9" t="s">
        <v>1</v>
      </c>
      <c r="C9">
        <f>C2/L2</f>
        <v>1.3960331948217697</v>
      </c>
      <c r="E9">
        <f>C9/1.181719</f>
        <v>1.1813580003552195</v>
      </c>
      <c r="F9">
        <f>F2/L2</f>
        <v>1.102306120742371</v>
      </c>
      <c r="H9">
        <f>F9/0.864825</f>
        <v>1.2746002032114834</v>
      </c>
      <c r="I9">
        <f>I2/L2</f>
        <v>1.1635949572973177</v>
      </c>
      <c r="K9">
        <f>I9/0.708783</f>
        <v>1.6416801154899561</v>
      </c>
    </row>
    <row r="10" spans="1:12" x14ac:dyDescent="0.15">
      <c r="C10">
        <f t="shared" ref="C10:C14" si="0">C3/L3</f>
        <v>1.1036341199483677</v>
      </c>
      <c r="E10">
        <f t="shared" ref="E10:E14" si="1">C10/1.181719</f>
        <v>0.93392263300189615</v>
      </c>
      <c r="F10">
        <f t="shared" ref="F10:F14" si="2">F3/L3</f>
        <v>0.5786437833521263</v>
      </c>
      <c r="H10">
        <f t="shared" ref="H10:H14" si="3">F10/0.864825</f>
        <v>0.66908771526277144</v>
      </c>
      <c r="I10">
        <f t="shared" ref="I10:I14" si="4">I3/L3</f>
        <v>0.39422496825195052</v>
      </c>
      <c r="K10">
        <f t="shared" ref="K10:K14" si="5">I10/0.708783</f>
        <v>0.55619980763075649</v>
      </c>
    </row>
    <row r="11" spans="1:12" x14ac:dyDescent="0.15">
      <c r="C11">
        <f t="shared" si="0"/>
        <v>1.0454902412402407</v>
      </c>
      <c r="D11">
        <f>AVERAGE(C9:C11)</f>
        <v>1.1817191853367928</v>
      </c>
      <c r="E11">
        <f t="shared" si="1"/>
        <v>0.88471983715269087</v>
      </c>
      <c r="F11">
        <f t="shared" si="2"/>
        <v>0.9135259455098399</v>
      </c>
      <c r="G11">
        <f>AVERAGE(F9:F11)</f>
        <v>0.86482528320144569</v>
      </c>
      <c r="H11">
        <f t="shared" si="3"/>
        <v>1.0563130639260427</v>
      </c>
      <c r="I11">
        <f t="shared" si="4"/>
        <v>0.56852800471035259</v>
      </c>
      <c r="J11">
        <f>AVERAGE(I9:I11)</f>
        <v>0.70878264341987363</v>
      </c>
      <c r="K11">
        <f t="shared" si="5"/>
        <v>0.80211856761569134</v>
      </c>
    </row>
    <row r="12" spans="1:12" x14ac:dyDescent="0.15">
      <c r="A12" t="s">
        <v>2</v>
      </c>
      <c r="C12">
        <f>C5/L5</f>
        <v>1.0809203768730651</v>
      </c>
      <c r="E12">
        <f t="shared" si="1"/>
        <v>0.91470169885824393</v>
      </c>
      <c r="F12">
        <f t="shared" si="2"/>
        <v>0.7355191257679331</v>
      </c>
      <c r="H12">
        <f t="shared" si="3"/>
        <v>0.8504831911287638</v>
      </c>
      <c r="I12">
        <f t="shared" si="4"/>
        <v>0.98529974961666689</v>
      </c>
      <c r="K12">
        <f t="shared" si="5"/>
        <v>1.3901289246732311</v>
      </c>
    </row>
    <row r="13" spans="1:12" x14ac:dyDescent="0.15">
      <c r="C13">
        <f t="shared" si="0"/>
        <v>0.80088808259635147</v>
      </c>
      <c r="E13">
        <f t="shared" si="1"/>
        <v>0.67773140873283033</v>
      </c>
      <c r="F13">
        <f t="shared" si="2"/>
        <v>0.92895247659691793</v>
      </c>
      <c r="H13">
        <f t="shared" si="3"/>
        <v>1.0741508127042094</v>
      </c>
      <c r="I13">
        <f t="shared" si="4"/>
        <v>1.0529316223933702</v>
      </c>
      <c r="K13">
        <f t="shared" si="5"/>
        <v>1.4855486409710308</v>
      </c>
    </row>
    <row r="14" spans="1:12" x14ac:dyDescent="0.15">
      <c r="C14">
        <f t="shared" si="0"/>
        <v>0.80768734991745728</v>
      </c>
      <c r="E14">
        <f t="shared" si="1"/>
        <v>0.6834851177965805</v>
      </c>
      <c r="F14">
        <f t="shared" si="2"/>
        <v>1.2444936271530971</v>
      </c>
      <c r="H14">
        <f t="shared" si="3"/>
        <v>1.4390120858591011</v>
      </c>
      <c r="I14">
        <f t="shared" si="4"/>
        <v>0.94935813576452233</v>
      </c>
      <c r="K14">
        <f t="shared" si="5"/>
        <v>1.339420013973984</v>
      </c>
    </row>
    <row r="16" spans="1:12" x14ac:dyDescent="0.15">
      <c r="A16" t="s">
        <v>1</v>
      </c>
      <c r="B16">
        <v>1</v>
      </c>
      <c r="C16">
        <v>28013.295999999998</v>
      </c>
      <c r="E16">
        <v>1</v>
      </c>
      <c r="F16">
        <v>21998.468000000001</v>
      </c>
      <c r="H16">
        <v>1</v>
      </c>
      <c r="I16">
        <v>23390.125</v>
      </c>
    </row>
    <row r="17" spans="1:11" x14ac:dyDescent="0.15">
      <c r="B17">
        <v>2</v>
      </c>
      <c r="C17">
        <v>24947.953000000001</v>
      </c>
      <c r="E17">
        <v>2</v>
      </c>
      <c r="F17">
        <v>12949.347</v>
      </c>
      <c r="H17">
        <v>2</v>
      </c>
      <c r="I17">
        <v>8881.3970000000008</v>
      </c>
    </row>
    <row r="18" spans="1:11" x14ac:dyDescent="0.15">
      <c r="B18">
        <v>3</v>
      </c>
      <c r="C18">
        <v>23445.125</v>
      </c>
      <c r="E18">
        <v>3</v>
      </c>
      <c r="F18">
        <v>20425.710999999999</v>
      </c>
      <c r="H18">
        <v>3</v>
      </c>
      <c r="I18">
        <v>12809.468000000001</v>
      </c>
    </row>
    <row r="19" spans="1:11" x14ac:dyDescent="0.15">
      <c r="A19" t="s">
        <v>2</v>
      </c>
      <c r="B19">
        <v>4</v>
      </c>
      <c r="C19">
        <v>27590.174999999999</v>
      </c>
      <c r="E19">
        <v>4</v>
      </c>
      <c r="F19">
        <v>18612.760999999999</v>
      </c>
      <c r="H19">
        <v>4</v>
      </c>
      <c r="I19">
        <v>25229.245999999999</v>
      </c>
    </row>
    <row r="20" spans="1:11" x14ac:dyDescent="0.15">
      <c r="B20">
        <v>5</v>
      </c>
      <c r="C20">
        <v>19118.418000000001</v>
      </c>
      <c r="E20">
        <v>5</v>
      </c>
      <c r="F20">
        <v>21892.518</v>
      </c>
      <c r="H20">
        <v>5</v>
      </c>
      <c r="I20">
        <v>25040.882000000001</v>
      </c>
    </row>
    <row r="21" spans="1:11" x14ac:dyDescent="0.15">
      <c r="B21">
        <v>6</v>
      </c>
      <c r="C21">
        <v>16538.418000000001</v>
      </c>
      <c r="E21">
        <v>6</v>
      </c>
      <c r="F21">
        <v>25292.882000000001</v>
      </c>
      <c r="H21">
        <v>6</v>
      </c>
      <c r="I21">
        <v>19625.295999999998</v>
      </c>
    </row>
    <row r="23" spans="1:11" x14ac:dyDescent="0.15">
      <c r="A23" t="s">
        <v>1</v>
      </c>
      <c r="C23">
        <f t="shared" ref="C23:C28" si="6">C16/L2</f>
        <v>1.3763681853347414</v>
      </c>
      <c r="E23">
        <f>C23/1.166419</f>
        <v>1.1799946548665112</v>
      </c>
      <c r="F23">
        <f>F16/L2</f>
        <v>1.0808435923178901</v>
      </c>
      <c r="H23">
        <f>F23/0.848274</f>
        <v>1.274168007410212</v>
      </c>
      <c r="I23">
        <f>I16/L2</f>
        <v>1.1492194242692031</v>
      </c>
      <c r="K23">
        <f>I23/0.70023</f>
        <v>1.6412027823275253</v>
      </c>
    </row>
    <row r="24" spans="1:11" x14ac:dyDescent="0.15">
      <c r="C24">
        <f t="shared" si="6"/>
        <v>1.0947083337044825</v>
      </c>
      <c r="E24">
        <f t="shared" ref="E24:E28" si="7">C24/1.166419</f>
        <v>0.93852066341896212</v>
      </c>
      <c r="F24">
        <f t="shared" ref="F24:F28" si="8">F17/L3</f>
        <v>0.56821327493005691</v>
      </c>
      <c r="H24">
        <f t="shared" ref="H24:H28" si="9">F24/0.848274</f>
        <v>0.66984638799498386</v>
      </c>
      <c r="I24">
        <f t="shared" ref="I24:I28" si="10">I17/L3</f>
        <v>0.38971290794230651</v>
      </c>
      <c r="K24">
        <f t="shared" ref="K24:K28" si="11">I24/0.70023</f>
        <v>0.55654985924954159</v>
      </c>
    </row>
    <row r="25" spans="1:11" x14ac:dyDescent="0.15">
      <c r="C25">
        <f t="shared" si="6"/>
        <v>1.0281804583252767</v>
      </c>
      <c r="D25">
        <f>AVERAGE(C23:C25)</f>
        <v>1.1664189924548336</v>
      </c>
      <c r="E25">
        <f t="shared" si="7"/>
        <v>0.88148466230855005</v>
      </c>
      <c r="F25">
        <f t="shared" si="8"/>
        <v>0.89576476549387762</v>
      </c>
      <c r="G25">
        <f>AVERAGE(F23:F25)</f>
        <v>0.84827387758060835</v>
      </c>
      <c r="H25">
        <f t="shared" si="9"/>
        <v>1.0559851716472244</v>
      </c>
      <c r="I25">
        <f t="shared" si="10"/>
        <v>0.56175621495483463</v>
      </c>
      <c r="J25">
        <f>AVERAGE(I23:I25)</f>
        <v>0.70022951572211467</v>
      </c>
      <c r="K25">
        <f t="shared" si="11"/>
        <v>0.80224528362800029</v>
      </c>
    </row>
    <row r="26" spans="1:11" x14ac:dyDescent="0.15">
      <c r="A26" t="s">
        <v>2</v>
      </c>
      <c r="C26">
        <f>C19/L5</f>
        <v>1.0713087135287027</v>
      </c>
      <c r="E26">
        <f t="shared" si="7"/>
        <v>0.91845958744559431</v>
      </c>
      <c r="F26">
        <f t="shared" si="8"/>
        <v>0.72272151380436001</v>
      </c>
      <c r="H26">
        <f t="shared" si="9"/>
        <v>0.85199064665940494</v>
      </c>
      <c r="I26">
        <f t="shared" si="10"/>
        <v>0.97963536206490787</v>
      </c>
      <c r="K26">
        <f t="shared" si="11"/>
        <v>1.3990194108577294</v>
      </c>
    </row>
    <row r="27" spans="1:11" x14ac:dyDescent="0.15">
      <c r="C27">
        <f t="shared" si="6"/>
        <v>0.79575631991851314</v>
      </c>
      <c r="E27">
        <f t="shared" si="7"/>
        <v>0.68222167155928792</v>
      </c>
      <c r="F27">
        <f t="shared" si="8"/>
        <v>0.91122129233861326</v>
      </c>
      <c r="H27">
        <f t="shared" si="9"/>
        <v>1.0742063205268737</v>
      </c>
      <c r="I27">
        <f t="shared" si="10"/>
        <v>1.042264067447094</v>
      </c>
      <c r="K27">
        <f t="shared" si="11"/>
        <v>1.4884596024836039</v>
      </c>
    </row>
    <row r="28" spans="1:11" x14ac:dyDescent="0.15">
      <c r="C28">
        <f t="shared" si="6"/>
        <v>0.79724666172847081</v>
      </c>
      <c r="E28">
        <f t="shared" si="7"/>
        <v>0.68349937863535382</v>
      </c>
      <c r="F28">
        <f t="shared" si="8"/>
        <v>1.2192620684754809</v>
      </c>
      <c r="H28">
        <f t="shared" si="9"/>
        <v>1.4373446179836715</v>
      </c>
      <c r="I28">
        <f t="shared" si="10"/>
        <v>0.94605189694885616</v>
      </c>
      <c r="K28">
        <f t="shared" si="11"/>
        <v>1.3510587906100227</v>
      </c>
    </row>
    <row r="29" spans="1:11" x14ac:dyDescent="0.15">
      <c r="C29" t="s">
        <v>3</v>
      </c>
      <c r="D29" t="s">
        <v>9</v>
      </c>
      <c r="F29" t="s">
        <v>5</v>
      </c>
      <c r="G29" t="s">
        <v>9</v>
      </c>
      <c r="I29" t="s">
        <v>7</v>
      </c>
      <c r="J29" t="s">
        <v>9</v>
      </c>
    </row>
    <row r="30" spans="1:11" x14ac:dyDescent="0.15">
      <c r="B30" s="1" t="s">
        <v>1</v>
      </c>
      <c r="C30" s="2">
        <v>1.18135800035522</v>
      </c>
      <c r="D30" s="1"/>
      <c r="F30">
        <v>1.2746002032114834</v>
      </c>
      <c r="G30" s="1"/>
      <c r="I30">
        <v>1.4416801154899599</v>
      </c>
      <c r="J30" s="1"/>
    </row>
    <row r="31" spans="1:11" x14ac:dyDescent="0.15">
      <c r="B31" s="1"/>
      <c r="C31" s="2">
        <v>0.93392263300189615</v>
      </c>
      <c r="D31" s="1"/>
      <c r="F31">
        <v>0.66908771526277144</v>
      </c>
      <c r="G31" s="1"/>
      <c r="I31">
        <v>0.55619980763075649</v>
      </c>
      <c r="J31" s="1"/>
    </row>
    <row r="32" spans="1:11" x14ac:dyDescent="0.15">
      <c r="B32" s="1"/>
      <c r="C32" s="2">
        <v>0.88471983715269087</v>
      </c>
      <c r="D32" s="1"/>
      <c r="F32">
        <v>1.0563130639260427</v>
      </c>
      <c r="G32" s="1"/>
      <c r="I32">
        <v>0.80211856761569134</v>
      </c>
      <c r="J32" s="1"/>
    </row>
    <row r="33" spans="2:10" x14ac:dyDescent="0.15">
      <c r="B33" s="1"/>
      <c r="C33" s="2">
        <v>1.1799946548665112</v>
      </c>
      <c r="D33" s="1"/>
      <c r="F33">
        <v>1.274168007410212</v>
      </c>
      <c r="G33" s="1"/>
      <c r="I33">
        <v>1.6412027823275253</v>
      </c>
      <c r="J33" s="1"/>
    </row>
    <row r="34" spans="2:10" x14ac:dyDescent="0.15">
      <c r="B34" s="1"/>
      <c r="C34" s="2">
        <v>0.93852066341896212</v>
      </c>
      <c r="D34" s="1"/>
      <c r="F34">
        <v>0.66984638799498386</v>
      </c>
      <c r="G34" s="1"/>
      <c r="I34">
        <v>0.55654985924954159</v>
      </c>
      <c r="J34" s="1"/>
    </row>
    <row r="35" spans="2:10" x14ac:dyDescent="0.15">
      <c r="B35" s="1"/>
      <c r="C35" s="2">
        <v>0.88148466230855005</v>
      </c>
      <c r="D35" s="1"/>
      <c r="F35">
        <v>1.0559851716472244</v>
      </c>
      <c r="G35" s="1"/>
      <c r="I35">
        <v>0.80224528362800029</v>
      </c>
      <c r="J35" s="1"/>
    </row>
    <row r="36" spans="2:10" x14ac:dyDescent="0.15">
      <c r="B36" s="1" t="s">
        <v>2</v>
      </c>
      <c r="C36" s="2">
        <v>0.91470169885824393</v>
      </c>
      <c r="D36" s="1"/>
      <c r="F36">
        <v>0.8504831911287638</v>
      </c>
      <c r="G36" s="1"/>
      <c r="I36">
        <v>1.3901289246732311</v>
      </c>
      <c r="J36" s="1"/>
    </row>
    <row r="37" spans="2:10" x14ac:dyDescent="0.15">
      <c r="B37" s="1"/>
      <c r="C37" s="2">
        <v>0.67773140873283033</v>
      </c>
      <c r="D37" s="1"/>
      <c r="F37">
        <v>1.0741508127042094</v>
      </c>
      <c r="G37" s="1"/>
      <c r="I37">
        <v>1.4855486409710308</v>
      </c>
      <c r="J37" s="1"/>
    </row>
    <row r="38" spans="2:10" x14ac:dyDescent="0.15">
      <c r="B38" s="1"/>
      <c r="C38" s="2">
        <v>0.6834851177965805</v>
      </c>
      <c r="D38" s="1"/>
      <c r="F38">
        <v>1.4390120858591011</v>
      </c>
      <c r="G38" s="1"/>
      <c r="I38">
        <v>1.339420013973984</v>
      </c>
      <c r="J38" s="1"/>
    </row>
    <row r="39" spans="2:10" x14ac:dyDescent="0.15">
      <c r="B39" s="1"/>
      <c r="C39" s="2">
        <v>0.91845958744559431</v>
      </c>
      <c r="D39" s="1"/>
      <c r="F39">
        <v>0.85199064665940494</v>
      </c>
      <c r="G39" s="1"/>
      <c r="I39">
        <v>1.3990194108577294</v>
      </c>
      <c r="J39" s="1"/>
    </row>
    <row r="40" spans="2:10" x14ac:dyDescent="0.15">
      <c r="B40" s="1"/>
      <c r="C40" s="2">
        <v>0.68222167155928792</v>
      </c>
      <c r="D40" s="1"/>
      <c r="F40">
        <v>1.0742063205268737</v>
      </c>
      <c r="G40" s="1"/>
      <c r="I40">
        <v>1.4884596024836039</v>
      </c>
      <c r="J40" s="1"/>
    </row>
    <row r="41" spans="2:10" x14ac:dyDescent="0.15">
      <c r="B41" s="1"/>
      <c r="C41" s="2">
        <v>0.68349937863535382</v>
      </c>
      <c r="D41" s="1">
        <f>TTEST(C30:C35,C36:C41,2,2)</f>
        <v>1.0366480238849892E-2</v>
      </c>
      <c r="F41">
        <v>1.4373446179836715</v>
      </c>
      <c r="G41" s="1">
        <f>TTEST(F30:F35,F36:F41,2,2)</f>
        <v>0.45412559391345375</v>
      </c>
      <c r="I41">
        <v>1.3510587906100227</v>
      </c>
      <c r="J41" s="1">
        <f>TTEST(I30:I35,I36:I41,2,2)</f>
        <v>4.2928084799278184E-2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fig7.d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2022-11-27T12:44:29Z</dcterms:modified>
</cp:coreProperties>
</file>